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<sst xmlns="http://schemas.openxmlformats.org/spreadsheetml/2006/main" count="46" uniqueCount="46">
  <si>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r>
      <t xml:space="preserve">Suppl. Table 6. </t>
    </r>
    <r>
      <rPr>
        <sz val="18"/>
        <color indexed="8"/>
        <rFont val="Calibri"/>
        <family val="2"/>
      </rPr>
      <t>List of proteins differentially expressed between A/G and A/A groups of WHO grade-II IDH-mutant 1p19q-codeleted ATRX-wt diffuse gliomas as analyzed by LC-MS/MS, cut-off p-value is 0.05 (ANOVA).</t>
    </r>
  </si>
  <si>
    <t>Accession</t>
  </si>
  <si>
    <t>Peptide count</t>
  </si>
  <si>
    <t>Peptides used for quantitation</t>
  </si>
  <si>
    <t>Confidence score</t>
  </si>
  <si>
    <t>Anova (p)</t>
  </si>
  <si>
    <t>Max fold change</t>
  </si>
  <si>
    <t>Ratio</t>
  </si>
  <si>
    <t>Log2Ratio</t>
  </si>
  <si>
    <t>Description</t>
  </si>
  <si>
    <t>sp|Q86X76-2|NIT1_HUMAN</t>
  </si>
  <si>
    <t>Isoform 1 of Nitrilase homolog 1 OS=Homo sapiens GN=NIT1 [sp|Q86X76-2|NIT1_HUMAN,sp|Q86X76-3|NIT1_HUMAN,sp|Q86X76-4|NIT1_HUMAN,sp|Q86X76|NIT1_HUMAN]</t>
  </si>
  <si>
    <t>sp|Q2M2I8|AAK1_HUMAN</t>
  </si>
  <si>
    <t>AP2-associated protein kinase 1 OS=Homo sapiens GN=AAK1 PE=1 SV=3</t>
  </si>
  <si>
    <t>LAC2_HUMAN</t>
  </si>
  <si>
    <t>Ig lambda-2 chain C regions OS=Homo sapiens GN=IGLC2 PE=1 SV=1</t>
  </si>
  <si>
    <t>K2C1_HUMAN</t>
  </si>
  <si>
    <t>Keratin, type II cytoskeletal 1 OS=Homo sapiens GN=KRT1 PE=1 SV=6</t>
  </si>
  <si>
    <t>LAMB2_HUMAN</t>
  </si>
  <si>
    <t>Laminin subunit beta-2 OS=Homo sapiens GN=LAMB2 PE=1 SV=2</t>
  </si>
  <si>
    <t>B4DWL3_HUMAN</t>
  </si>
  <si>
    <t>Lysosome-associated membrane glycoprotein 1 OS=Homo sapiens GN=LAMP1 PE=2 SV=1 [B4DWL3_HUMAN,LAMP1_HUMAN]</t>
  </si>
  <si>
    <t>sp|P18754-2|RCC1_HUMAN</t>
  </si>
  <si>
    <t>Isoform 2 of Regulator of chromosome condensation OS=Homo sapiens GN=RCC1 [sp|P18754-2|RCC1_HUMAN,sp|P18754|RCC1_HUMAN]</t>
  </si>
  <si>
    <t>zz|ZZ_FGCZCont0172|</t>
  </si>
  <si>
    <t xml:space="preserve"> Trypa5|PromTArt5 Promega trypsin artifact 5 K to R mods (2239.1, 2914)</t>
  </si>
  <si>
    <t>ANT3_HUMAN</t>
  </si>
  <si>
    <t>Antithrombin-III OS=Homo sapiens GN=SERPINC1 PE=1 SV=1 [ANT3_HUMAN,zz|ZZ_FGCZCont0237|]</t>
  </si>
  <si>
    <t>zz|ZZ_FGCZCont0179|</t>
  </si>
  <si>
    <t xml:space="preserve"> sp|TRYP_PIG|</t>
  </si>
  <si>
    <t>E9PAX3_HUMAN</t>
  </si>
  <si>
    <t>Glial fibrillary acidic protein OS=Homo sapiens GN=GFAP PE=3 SV=1</t>
  </si>
  <si>
    <t>H1X_HUMAN</t>
  </si>
  <si>
    <t>Histone H1x OS=Homo sapiens GN=H1FX PE=1 SV=1</t>
  </si>
  <si>
    <t>sp|P39060-1|COIA1_HUMAN</t>
  </si>
  <si>
    <t>Isoform 2 of Collagen alpha-1(XVIII) chain OS=Homo sapiens GN=COL18A1 [sp|P39060-1|COIA1_HUMAN,sp|P39060-2|COIA1_HUMAN,sp|P39060|COIA1_HUMAN]</t>
  </si>
  <si>
    <t>I3L416_HUMAN</t>
  </si>
  <si>
    <t>Coronin OS=Homo sapiens GN=CORO7 PE=3 SV=1</t>
  </si>
  <si>
    <t>Q5VU66_HUMAN</t>
  </si>
  <si>
    <t>Tropomyosin 3 OS=Homo sapiens GN=TPM3 PE=2 SV=1</t>
  </si>
  <si>
    <t>sp|Q9NVH6-7|TMLH_HUMAN</t>
  </si>
  <si>
    <t>Isoform 7 of Trimethyllysine dioxygenase, mitochondrial OS=Homo sapiens GN=TMLHE [sp|Q9NVH6-7|TMLH_HUMAN,sp|Q9NVH6-8|TMLH_HUMAN,sp|Q9NVH6|TMLH_HUMAN]</t>
  </si>
  <si>
    <t>GNAI3_HUMAN</t>
  </si>
  <si>
    <t>Guanine nucleotide-binding protein G(k) subunit alpha OS=Homo sapiens GN=GNAI3 PE=1 SV=3</t>
  </si>
  <si>
    <t>H2BFS_HUMAN</t>
  </si>
  <si>
    <t>Histone H2B type F-S OS=Homo sapiens GN=H2BFS PE=1 SV=2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</si>
</sst>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/>
      <top style="thin">
        <color rgb="FF4F81BD"/>
      </top>
      <bottom/>
    </border>
    <border>
      <left/>
      <right/>
      <top style="thin">
        <color rgb="FF4F81BD"/>
      </top>
      <bottom/>
    </border>
    <border>
      <left/>
      <right style="thin">
        <color rgb="FF4F81BD"/>
      </right>
      <top style="thin">
        <color rgb="FF4F81BD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33" borderId="10" xfId="0" applyFont="1" applyFill="1" applyBorder="1" applyAlignment="1">
      <alignment wrapText="1"/>
    </xf>
    <xf numFmtId="0" fontId="38" fillId="33" borderId="11" xfId="0" applyFont="1" applyFill="1" applyBorder="1" applyAlignment="1">
      <alignment wrapText="1"/>
    </xf>
    <xf numFmtId="0" fontId="38" fillId="33" borderId="12" xfId="0" applyFont="1" applyFill="1" applyBorder="1" applyAlignment="1">
      <alignment wrapText="1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8" sqref="D8"/>
    </sheetView>
  </sheetViews>
  <sheetFormatPr defaultColWidth="12.57421875" defaultRowHeight="15"/>
  <cols>
    <col min="1" max="1" width="32.57421875" style="0" customWidth="1"/>
    <col min="2" max="2" width="15.28125" style="0" customWidth="1"/>
    <col min="3" max="3" width="21.00390625" style="0" customWidth="1"/>
    <col min="4" max="4" width="14.8515625" style="0" customWidth="1"/>
    <col min="5" max="5" width="19.421875" style="0" customWidth="1"/>
    <col min="6" max="6" width="22.421875" style="0" customWidth="1"/>
    <col min="7" max="7" width="17.140625" style="0" customWidth="1"/>
    <col min="8" max="8" width="15.28125" style="0" customWidth="1"/>
    <col min="9" max="9" width="166.8515625" style="0" customWidth="1"/>
  </cols>
  <sheetData>
    <row r="1" ht="23.25">
      <c r="A1" s="1" t="s">
        <v>0</v>
      </c>
    </row>
    <row r="2" spans="1:9" ht="37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</row>
    <row r="3" spans="1:9" ht="15">
      <c r="A3" s="5" t="s">
        <v>10</v>
      </c>
      <c r="B3" s="5">
        <v>2</v>
      </c>
      <c r="C3" s="5">
        <v>2</v>
      </c>
      <c r="D3" s="5">
        <v>1.973</v>
      </c>
      <c r="E3" s="5">
        <v>0.00418959501357508</v>
      </c>
      <c r="F3" s="5">
        <v>3.63416599165449</v>
      </c>
      <c r="G3" s="5">
        <f>IF(ISERROR(FIND("+",#REF!)),1/F3,F3)</f>
        <v>0.2751662973833345</v>
      </c>
      <c r="H3" s="5">
        <f aca="true" t="shared" si="0" ref="H3:H20">LOG(G3,2)</f>
        <v>-1.8616243166187054</v>
      </c>
      <c r="I3" s="5" t="s">
        <v>11</v>
      </c>
    </row>
    <row r="4" spans="1:9" ht="15">
      <c r="A4" s="5" t="s">
        <v>12</v>
      </c>
      <c r="B4" s="5">
        <v>3</v>
      </c>
      <c r="C4" s="5">
        <v>3</v>
      </c>
      <c r="D4" s="5">
        <v>2.972</v>
      </c>
      <c r="E4" s="5">
        <v>0.00697184352821889</v>
      </c>
      <c r="F4" s="5">
        <v>3.31288388955401</v>
      </c>
      <c r="G4" s="5">
        <f>IF(ISERROR(FIND("+",#REF!)),1/F4,F4)</f>
        <v>0.30185181048848136</v>
      </c>
      <c r="H4" s="5">
        <f t="shared" si="0"/>
        <v>-1.7280876405151897</v>
      </c>
      <c r="I4" s="5" t="s">
        <v>13</v>
      </c>
    </row>
    <row r="5" spans="1:9" ht="15">
      <c r="A5" s="5" t="s">
        <v>14</v>
      </c>
      <c r="B5" s="5">
        <v>10</v>
      </c>
      <c r="C5" s="5">
        <v>1</v>
      </c>
      <c r="D5" s="5">
        <v>9.967</v>
      </c>
      <c r="E5" s="5">
        <v>0.0103125134076558</v>
      </c>
      <c r="F5" s="5">
        <v>23.7667522720108</v>
      </c>
      <c r="G5" s="5">
        <f>IF(ISERROR(FIND("+",#REF!)),1/F5,F5)</f>
        <v>0.04207558477300501</v>
      </c>
      <c r="H5" s="5">
        <f t="shared" si="0"/>
        <v>-4.5708728672806584</v>
      </c>
      <c r="I5" s="5" t="s">
        <v>15</v>
      </c>
    </row>
    <row r="6" spans="1:9" ht="15">
      <c r="A6" s="5" t="s">
        <v>16</v>
      </c>
      <c r="B6" s="5">
        <v>12</v>
      </c>
      <c r="C6" s="5">
        <v>5</v>
      </c>
      <c r="D6" s="5">
        <v>11.957</v>
      </c>
      <c r="E6" s="5">
        <v>0.0207991696904094</v>
      </c>
      <c r="F6" s="5">
        <v>7.4351743655339</v>
      </c>
      <c r="G6" s="5">
        <f>IF(ISERROR(FIND("+",#REF!)),1/F6,F6)</f>
        <v>0.13449583706275228</v>
      </c>
      <c r="H6" s="5">
        <f t="shared" si="0"/>
        <v>-2.8943665759483546</v>
      </c>
      <c r="I6" s="5" t="s">
        <v>17</v>
      </c>
    </row>
    <row r="7" spans="1:9" ht="15">
      <c r="A7" s="5" t="s">
        <v>18</v>
      </c>
      <c r="B7" s="5">
        <v>6</v>
      </c>
      <c r="C7" s="5">
        <v>6</v>
      </c>
      <c r="D7" s="5">
        <v>5.946</v>
      </c>
      <c r="E7" s="5">
        <v>0.0260268970818169</v>
      </c>
      <c r="F7" s="5">
        <v>2.11445015905973</v>
      </c>
      <c r="G7" s="5">
        <f>IF(ISERROR(FIND("+",#REF!)),1/F7,F7)</f>
        <v>0.4729361889734434</v>
      </c>
      <c r="H7" s="5">
        <f t="shared" si="0"/>
        <v>-1.0802825541596612</v>
      </c>
      <c r="I7" s="5" t="s">
        <v>19</v>
      </c>
    </row>
    <row r="8" spans="1:9" ht="15">
      <c r="A8" s="5" t="s">
        <v>20</v>
      </c>
      <c r="B8" s="5">
        <v>3</v>
      </c>
      <c r="C8" s="5">
        <v>3</v>
      </c>
      <c r="D8" s="5">
        <v>2.988</v>
      </c>
      <c r="E8" s="5">
        <v>0.0269249041351032</v>
      </c>
      <c r="F8" s="5">
        <v>2.47378905535953</v>
      </c>
      <c r="G8" s="5">
        <f>IF(ISERROR(FIND("+",#REF!)),1/F8,F8)</f>
        <v>0.40423818588471533</v>
      </c>
      <c r="H8" s="5">
        <f t="shared" si="0"/>
        <v>-1.3067224842424625</v>
      </c>
      <c r="I8" s="5" t="s">
        <v>21</v>
      </c>
    </row>
    <row r="9" spans="1:9" ht="15">
      <c r="A9" s="5" t="s">
        <v>22</v>
      </c>
      <c r="B9" s="5">
        <v>3</v>
      </c>
      <c r="C9" s="5">
        <v>3</v>
      </c>
      <c r="D9" s="5">
        <v>2.97</v>
      </c>
      <c r="E9" s="5">
        <v>0.0273671805424318</v>
      </c>
      <c r="F9" s="5">
        <v>4.92367205774536</v>
      </c>
      <c r="G9" s="5">
        <f>IF(ISERROR(FIND("+",#REF!)),1/F9,F9)</f>
        <v>0.20310044785109396</v>
      </c>
      <c r="H9" s="5">
        <f t="shared" si="0"/>
        <v>-2.299734674003469</v>
      </c>
      <c r="I9" s="5" t="s">
        <v>23</v>
      </c>
    </row>
    <row r="10" spans="1:9" ht="15">
      <c r="A10" s="5" t="s">
        <v>24</v>
      </c>
      <c r="B10" s="5">
        <v>5</v>
      </c>
      <c r="C10" s="5">
        <v>3</v>
      </c>
      <c r="D10" s="5">
        <v>4.985</v>
      </c>
      <c r="E10" s="5">
        <v>0.0281706740710936</v>
      </c>
      <c r="F10" s="5">
        <v>3.57920726219326</v>
      </c>
      <c r="G10" s="5">
        <f>IF(ISERROR(FIND("+",#REF!)),1/F10,F10)</f>
        <v>0.27939147602958925</v>
      </c>
      <c r="H10" s="5">
        <f t="shared" si="0"/>
        <v>-1.839640088733511</v>
      </c>
      <c r="I10" s="5" t="s">
        <v>25</v>
      </c>
    </row>
    <row r="11" spans="1:9" ht="15">
      <c r="A11" s="5" t="s">
        <v>26</v>
      </c>
      <c r="B11" s="5">
        <v>5</v>
      </c>
      <c r="C11" s="5">
        <v>5</v>
      </c>
      <c r="D11" s="5">
        <v>4.985</v>
      </c>
      <c r="E11" s="5">
        <v>0.0313127483070201</v>
      </c>
      <c r="F11" s="5">
        <v>5.18403118216541</v>
      </c>
      <c r="G11" s="5">
        <f>IF(ISERROR(FIND("+",#REF!)),1/F11,F11)</f>
        <v>0.192900074258869</v>
      </c>
      <c r="H11" s="5">
        <f t="shared" si="0"/>
        <v>-2.3740743961199344</v>
      </c>
      <c r="I11" s="5" t="s">
        <v>27</v>
      </c>
    </row>
    <row r="12" spans="1:9" ht="15">
      <c r="A12" s="5" t="s">
        <v>28</v>
      </c>
      <c r="B12" s="5">
        <v>15</v>
      </c>
      <c r="C12" s="5">
        <v>13</v>
      </c>
      <c r="D12" s="5">
        <v>14.886</v>
      </c>
      <c r="E12" s="5">
        <v>0.0318452538181215</v>
      </c>
      <c r="F12" s="5">
        <v>1.83983677908347</v>
      </c>
      <c r="G12" s="5">
        <f>IF(ISERROR(FIND("+",#REF!)),1/F12,F12)</f>
        <v>0.5435264754834167</v>
      </c>
      <c r="H12" s="5">
        <f t="shared" si="0"/>
        <v>-0.8795777834280811</v>
      </c>
      <c r="I12" s="5" t="s">
        <v>29</v>
      </c>
    </row>
    <row r="13" spans="1:9" ht="15">
      <c r="A13" s="5" t="s">
        <v>30</v>
      </c>
      <c r="B13" s="5">
        <v>250</v>
      </c>
      <c r="C13" s="5">
        <v>1</v>
      </c>
      <c r="D13" s="5">
        <v>248.301</v>
      </c>
      <c r="E13" s="5">
        <v>0.0319463230834535</v>
      </c>
      <c r="F13" s="5">
        <v>4.99015260142292</v>
      </c>
      <c r="G13" s="5">
        <f>IF(ISERROR(FIND("+",#REF!)),1/F13,F13)</f>
        <v>0.20039467324403154</v>
      </c>
      <c r="H13" s="5">
        <f t="shared" si="0"/>
        <v>-2.3190839345905485</v>
      </c>
      <c r="I13" s="5" t="s">
        <v>31</v>
      </c>
    </row>
    <row r="14" spans="1:9" ht="15">
      <c r="A14" s="5" t="s">
        <v>32</v>
      </c>
      <c r="B14" s="5">
        <v>2</v>
      </c>
      <c r="C14" s="5">
        <v>2</v>
      </c>
      <c r="D14" s="5">
        <v>1.991</v>
      </c>
      <c r="E14" s="5">
        <v>0.0337423742617775</v>
      </c>
      <c r="F14" s="5">
        <v>4.20124736479904</v>
      </c>
      <c r="G14" s="5">
        <f>IF(ISERROR(FIND("+",#REF!)),1/F14,F14)</f>
        <v>0.23802454679976534</v>
      </c>
      <c r="H14" s="5">
        <f t="shared" si="0"/>
        <v>-2.070817732613896</v>
      </c>
      <c r="I14" s="5" t="s">
        <v>33</v>
      </c>
    </row>
    <row r="15" spans="1:9" ht="15">
      <c r="A15" s="5" t="s">
        <v>34</v>
      </c>
      <c r="B15" s="5">
        <v>3</v>
      </c>
      <c r="C15" s="5">
        <v>3</v>
      </c>
      <c r="D15" s="5">
        <v>2.97</v>
      </c>
      <c r="E15" s="5">
        <v>0.0375432559429046</v>
      </c>
      <c r="F15" s="5">
        <v>4.13829389064543</v>
      </c>
      <c r="G15" s="5">
        <f>IF(ISERROR(FIND("+",#REF!)),1/F15,F15)</f>
        <v>0.2416454767169846</v>
      </c>
      <c r="H15" s="5">
        <f t="shared" si="0"/>
        <v>-2.049036105207803</v>
      </c>
      <c r="I15" s="5" t="s">
        <v>35</v>
      </c>
    </row>
    <row r="16" spans="1:9" ht="15">
      <c r="A16" s="5" t="s">
        <v>36</v>
      </c>
      <c r="B16" s="5">
        <v>2</v>
      </c>
      <c r="C16" s="5">
        <v>2</v>
      </c>
      <c r="D16" s="5">
        <v>1.98</v>
      </c>
      <c r="E16" s="5">
        <v>0.0407297626079768</v>
      </c>
      <c r="F16" s="5">
        <v>1.60732246901394</v>
      </c>
      <c r="G16" s="5">
        <f>IF(ISERROR(FIND("+",#REF!)),1/F16,F16)</f>
        <v>0.6221526913721799</v>
      </c>
      <c r="H16" s="5">
        <f t="shared" si="0"/>
        <v>-0.6846593986933498</v>
      </c>
      <c r="I16" s="5" t="s">
        <v>37</v>
      </c>
    </row>
    <row r="17" spans="1:9" ht="15">
      <c r="A17" s="5" t="s">
        <v>38</v>
      </c>
      <c r="B17" s="5">
        <v>22</v>
      </c>
      <c r="C17" s="5">
        <v>11</v>
      </c>
      <c r="D17" s="5">
        <v>21.796</v>
      </c>
      <c r="E17" s="5">
        <v>0.0417855643653361</v>
      </c>
      <c r="F17" s="5">
        <v>2.09694135485184</v>
      </c>
      <c r="G17" s="5">
        <f>IF(ISERROR(FIND("+",#REF!)),1/F17,F17)</f>
        <v>0.47688505817591414</v>
      </c>
      <c r="H17" s="5">
        <f t="shared" si="0"/>
        <v>-1.0682865141538598</v>
      </c>
      <c r="I17" s="5" t="s">
        <v>39</v>
      </c>
    </row>
    <row r="18" spans="1:9" ht="15">
      <c r="A18" s="5" t="s">
        <v>40</v>
      </c>
      <c r="B18" s="5">
        <v>2</v>
      </c>
      <c r="C18" s="5">
        <v>2</v>
      </c>
      <c r="D18" s="5">
        <v>1.973</v>
      </c>
      <c r="E18" s="5">
        <v>0.0474827217915936</v>
      </c>
      <c r="F18" s="5">
        <v>9.03188433164114</v>
      </c>
      <c r="G18" s="5">
        <f>IF(ISERROR(FIND("+",#REF!)),1/F18,F18)</f>
        <v>0.11071886699176703</v>
      </c>
      <c r="H18" s="5">
        <f t="shared" si="0"/>
        <v>-3.1750270101104423</v>
      </c>
      <c r="I18" s="5" t="s">
        <v>41</v>
      </c>
    </row>
    <row r="19" spans="1:9" ht="15">
      <c r="A19" s="5" t="s">
        <v>42</v>
      </c>
      <c r="B19" s="5">
        <v>17</v>
      </c>
      <c r="C19" s="5">
        <v>2</v>
      </c>
      <c r="D19" s="5">
        <v>16.811</v>
      </c>
      <c r="E19" s="5">
        <v>0.0490539742555627</v>
      </c>
      <c r="F19" s="5">
        <v>28.6600235197982</v>
      </c>
      <c r="G19" s="5">
        <f>IF(ISERROR(FIND("+",#REF!)),1/F19,F19)</f>
        <v>0.03489180667661368</v>
      </c>
      <c r="H19" s="5">
        <f t="shared" si="0"/>
        <v>-4.84096788843307</v>
      </c>
      <c r="I19" s="5" t="s">
        <v>43</v>
      </c>
    </row>
    <row r="20" spans="1:9" ht="15">
      <c r="A20" s="5" t="s">
        <v>44</v>
      </c>
      <c r="B20" s="5">
        <v>46</v>
      </c>
      <c r="C20" s="5">
        <v>7</v>
      </c>
      <c r="D20" s="5">
        <v>45.652</v>
      </c>
      <c r="E20" s="5">
        <v>0.0492127362632113</v>
      </c>
      <c r="F20" s="5">
        <v>5.28358205589315</v>
      </c>
      <c r="G20" s="5">
        <f>IF(ISERROR(FIND("+",#REF!)),1/F20,F20)</f>
        <v>0.189265537928881</v>
      </c>
      <c r="H20" s="5">
        <f t="shared" si="0"/>
        <v>-2.4015163504345285</v>
      </c>
      <c r="I20" s="5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 Oktay</dc:creator>
  <cp:keywords/>
  <dc:description/>
  <cp:lastModifiedBy>Yavuz Oktay</cp:lastModifiedBy>
  <dcterms:created xsi:type="dcterms:W3CDTF">2016-03-19T10:51:53Z</dcterms:created>
  <dcterms:modified xsi:type="dcterms:W3CDTF">2016-03-19T13:10:26Z</dcterms:modified>
  <cp:category/>
  <cp:version/>
  <cp:contentType/>
  <cp:contentStatus/>
</cp:coreProperties>
</file>